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 userName="Жагипаров" reservationPassword="C61B"/>
  <workbookPr filterPrivacy="1" defaultThemeVersion="124226"/>
  <bookViews>
    <workbookView xWindow="240" yWindow="105" windowWidth="14805" windowHeight="8010"/>
  </bookViews>
  <sheets>
    <sheet name="13.07.2020" sheetId="12" r:id="rId1"/>
  </sheets>
  <calcPr calcId="124519"/>
</workbook>
</file>

<file path=xl/calcChain.xml><?xml version="1.0" encoding="utf-8"?>
<calcChain xmlns="http://schemas.openxmlformats.org/spreadsheetml/2006/main">
  <c r="H29" i="12"/>
  <c r="I3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</calcChain>
</file>

<file path=xl/sharedStrings.xml><?xml version="1.0" encoding="utf-8"?>
<sst xmlns="http://schemas.openxmlformats.org/spreadsheetml/2006/main" count="131" uniqueCount="81">
  <si>
    <t>№ п/п</t>
  </si>
  <si>
    <t>Станция</t>
  </si>
  <si>
    <t>Ед. изм.</t>
  </si>
  <si>
    <t>Кол-во</t>
  </si>
  <si>
    <t>Итого общая стоимость, без НДС (DDP)</t>
  </si>
  <si>
    <t>Жезказган</t>
  </si>
  <si>
    <t>Описание ТМЦ</t>
  </si>
  <si>
    <t>Кабель РК-75-3-2+2*0,5</t>
  </si>
  <si>
    <t>Кабель КВК-П-2 2х0,75</t>
  </si>
  <si>
    <t>Кабель АВВГ 3х25+1х16</t>
  </si>
  <si>
    <t>Кабель АВВГ 3х2,5</t>
  </si>
  <si>
    <t xml:space="preserve">Кабель КГХЛ  2х4 </t>
  </si>
  <si>
    <t>Кабель ВВГ 3*25+1*16</t>
  </si>
  <si>
    <t xml:space="preserve">Кабель ВВГ 4 * 2,5 </t>
  </si>
  <si>
    <t>Кабель коаксиальный РК75-7-319-С</t>
  </si>
  <si>
    <t>Радиочастотный кабель коаксиальный РК-50-3-18</t>
  </si>
  <si>
    <t>РК 75-9-12</t>
  </si>
  <si>
    <t>м.</t>
  </si>
  <si>
    <t>КГТП 4х6</t>
  </si>
  <si>
    <t>ТППШв 10х2х0,64</t>
  </si>
  <si>
    <t>ТППэп 20х2х0,64</t>
  </si>
  <si>
    <t>КСПВ 4х0,5</t>
  </si>
  <si>
    <t>КГТП 4х2,5</t>
  </si>
  <si>
    <t>КГТП 1х25</t>
  </si>
  <si>
    <t>F/UTR Cat.5e PE SC 4х2х0,52 (AWG 24)</t>
  </si>
  <si>
    <t>АВБбШв 4х35</t>
  </si>
  <si>
    <t>КГТП</t>
  </si>
  <si>
    <t>АСБ-10 3х50</t>
  </si>
  <si>
    <t>АСБ-10 395</t>
  </si>
  <si>
    <t>АВБбШв 3х95+1х50 1кВ</t>
  </si>
  <si>
    <t>КВВГЭ 4х2,5</t>
  </si>
  <si>
    <t>Предлагаемая замена</t>
  </si>
  <si>
    <t>Приложение №2</t>
  </si>
  <si>
    <t>Цена в KZT без НДС</t>
  </si>
  <si>
    <t>Предельная сумма, выделенная на закуп, в KZT без НДС</t>
  </si>
  <si>
    <t>И.о. генерального директора</t>
  </si>
  <si>
    <t>Кабель ТППШв 10х2х0,64</t>
  </si>
  <si>
    <t>Кабель ТППэп 20х2х0,64</t>
  </si>
  <si>
    <t>Кабель F/UTR Cat.5e PE SC 4х2х0,52 (AWG 24)</t>
  </si>
  <si>
    <t>Кабель РК-75-9-12</t>
  </si>
  <si>
    <t>Кабель КГ-4*6</t>
  </si>
  <si>
    <t xml:space="preserve">КабельКСПВ (4*0,4)  </t>
  </si>
  <si>
    <t xml:space="preserve">КабельКСПВ (4*0,5)  </t>
  </si>
  <si>
    <t>Кабель КГТП 4х2,5</t>
  </si>
  <si>
    <t>Кабель АВБбШв-4*35</t>
  </si>
  <si>
    <t xml:space="preserve">Кабель КГТП-3х4+1х2,5  </t>
  </si>
  <si>
    <t xml:space="preserve">Кабель АСБ-10   3х50  </t>
  </si>
  <si>
    <t xml:space="preserve">Кабель АСБ-10   3х95  </t>
  </si>
  <si>
    <t>Кабель АВБбШв 3х95+1х50 1кВ</t>
  </si>
  <si>
    <t>Кабель КВВГЭ  4*2,5</t>
  </si>
  <si>
    <t>Н.Б. Сағындық</t>
  </si>
  <si>
    <t>Кабель АВВГ 3*10+1*6</t>
  </si>
  <si>
    <t>Кабель АВВГ 3*25+1*10</t>
  </si>
  <si>
    <r>
      <t>Кабель сварочный КГТП 1х25 мм</t>
    </r>
    <r>
      <rPr>
        <vertAlign val="superscript"/>
        <sz val="14"/>
        <rFont val="Times New Roman"/>
        <family val="1"/>
        <charset val="204"/>
      </rPr>
      <t>2</t>
    </r>
  </si>
  <si>
    <t>Лот №1</t>
  </si>
  <si>
    <t>Лот №2</t>
  </si>
  <si>
    <t>Лот №3</t>
  </si>
  <si>
    <t>Лот №4</t>
  </si>
  <si>
    <t>Лот №5</t>
  </si>
  <si>
    <t>Лот №6</t>
  </si>
  <si>
    <t>Лот №7</t>
  </si>
  <si>
    <t>Лот №8</t>
  </si>
  <si>
    <t>Лот №9</t>
  </si>
  <si>
    <t>Лот №10</t>
  </si>
  <si>
    <t>Лот №11</t>
  </si>
  <si>
    <t>Лот №12</t>
  </si>
  <si>
    <t>Лот №13</t>
  </si>
  <si>
    <t>Лот №14</t>
  </si>
  <si>
    <t>Лот №15</t>
  </si>
  <si>
    <t>Лот №16</t>
  </si>
  <si>
    <t>Лот №17</t>
  </si>
  <si>
    <t>Лот №18</t>
  </si>
  <si>
    <t>Лот №19</t>
  </si>
  <si>
    <t>Лот №20</t>
  </si>
  <si>
    <t>Лот №21</t>
  </si>
  <si>
    <t>Лот №22</t>
  </si>
  <si>
    <t>Лот №23</t>
  </si>
  <si>
    <t>Лот №24</t>
  </si>
  <si>
    <t>Лот №25</t>
  </si>
  <si>
    <t>Лот №26</t>
  </si>
  <si>
    <t>Лот №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</si>
</sst>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0.000"/>
  </numFmts>
  <fonts count="12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Courier"/>
      <family val="1"/>
      <charset val="204"/>
    </font>
    <font>
      <b/>
      <sz val="1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3" fillId="0" borderId="0"/>
    <xf numFmtId="0" fontId="4" fillId="0" borderId="0"/>
  </cellStyleXfs>
  <cellXfs count="51">
    <xf numFmtId="0" fontId="0" fillId="0" borderId="0" xfId="0"/>
    <xf numFmtId="0" fontId="5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 shrinkToFi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NumberFormat="1" applyFont="1" applyFill="1" applyBorder="1" applyAlignment="1" applyProtection="1">
      <alignment horizontal="left" vertical="center" wrapText="1"/>
    </xf>
    <xf numFmtId="0" fontId="9" fillId="2" borderId="1" xfId="0" applyFont="1" applyFill="1" applyBorder="1" applyAlignment="1">
      <alignment vertical="top" wrapText="1"/>
    </xf>
    <xf numFmtId="0" fontId="7" fillId="2" borderId="0" xfId="0" applyFont="1" applyFill="1"/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/>
    </xf>
    <xf numFmtId="1" fontId="7" fillId="2" borderId="0" xfId="0" applyNumberFormat="1" applyFont="1" applyFill="1"/>
    <xf numFmtId="41" fontId="7" fillId="2" borderId="0" xfId="0" applyNumberFormat="1" applyFont="1" applyFill="1" applyAlignment="1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/>
    </xf>
    <xf numFmtId="1" fontId="5" fillId="2" borderId="0" xfId="0" applyNumberFormat="1" applyFont="1" applyFill="1"/>
    <xf numFmtId="41" fontId="5" fillId="2" borderId="0" xfId="0" applyNumberFormat="1" applyFont="1" applyFill="1" applyAlignment="1"/>
    <xf numFmtId="0" fontId="6" fillId="2" borderId="0" xfId="0" applyFont="1" applyFill="1"/>
    <xf numFmtId="0" fontId="8" fillId="2" borderId="0" xfId="0" applyNumberFormat="1" applyFont="1" applyFill="1"/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1" fontId="7" fillId="2" borderId="3" xfId="0" applyNumberFormat="1" applyFont="1" applyFill="1" applyBorder="1" applyAlignment="1">
      <alignment horizontal="center" vertical="center" wrapText="1"/>
    </xf>
    <xf numFmtId="41" fontId="7" fillId="2" borderId="3" xfId="0" applyNumberFormat="1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left" vertical="center" wrapText="1"/>
    </xf>
    <xf numFmtId="0" fontId="7" fillId="2" borderId="1" xfId="4" applyFont="1" applyFill="1" applyBorder="1" applyAlignment="1">
      <alignment horizontal="left" vertic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/>
    <xf numFmtId="0" fontId="11" fillId="2" borderId="1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/>
    </xf>
    <xf numFmtId="0" fontId="7" fillId="2" borderId="2" xfId="0" applyNumberFormat="1" applyFont="1" applyFill="1" applyBorder="1" applyAlignment="1" applyProtection="1">
      <alignment horizontal="left" wrapText="1"/>
    </xf>
    <xf numFmtId="49" fontId="7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_Потребн. на 2017г.от ССДТУ" xfId="4"/>
    <cellStyle name="Обычный_Расход ТМЦ" xfId="3"/>
    <cellStyle name="Обычный_фил КРЭСЗаявка 2017г.с НДС" xfId="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workbookViewId="0">
      <selection activeCell="J3" sqref="J3"/>
    </sheetView>
  </sheetViews>
  <sheetFormatPr defaultColWidth="9.140625" defaultRowHeight="18.75"/>
  <cols>
    <col min="1" max="1" width="6.28515625" style="13" customWidth="1"/>
    <col min="2" max="2" width="77.42578125" style="14" customWidth="1"/>
    <col min="3" max="3" width="25.42578125" style="15" hidden="1" customWidth="1"/>
    <col min="4" max="4" width="18.28515625" style="15" customWidth="1"/>
    <col min="5" max="5" width="15.140625" style="15" customWidth="1"/>
    <col min="6" max="6" width="6.28515625" style="13" customWidth="1"/>
    <col min="7" max="7" width="8.28515625" style="16" customWidth="1"/>
    <col min="8" max="8" width="17.5703125" style="17" customWidth="1"/>
    <col min="9" max="9" width="20.7109375" style="17" customWidth="1"/>
    <col min="10" max="10" width="20.140625" style="13" customWidth="1"/>
    <col min="11" max="16384" width="9.140625" style="3"/>
  </cols>
  <sheetData>
    <row r="1" spans="1:10" s="2" customFormat="1" ht="22.5" customHeight="1">
      <c r="A1" s="50" t="s">
        <v>32</v>
      </c>
      <c r="B1" s="50"/>
      <c r="C1" s="50"/>
      <c r="D1" s="50"/>
      <c r="E1" s="50"/>
      <c r="F1" s="50"/>
      <c r="G1" s="50"/>
      <c r="H1" s="50"/>
      <c r="I1" s="50"/>
      <c r="J1" s="1"/>
    </row>
    <row r="2" spans="1:10" s="23" customFormat="1" ht="99" customHeight="1">
      <c r="A2" s="32" t="s">
        <v>0</v>
      </c>
      <c r="B2" s="33" t="s">
        <v>6</v>
      </c>
      <c r="C2" s="33" t="s">
        <v>31</v>
      </c>
      <c r="D2" s="33" t="s">
        <v>80</v>
      </c>
      <c r="E2" s="33" t="s">
        <v>1</v>
      </c>
      <c r="F2" s="34" t="s">
        <v>2</v>
      </c>
      <c r="G2" s="35" t="s">
        <v>3</v>
      </c>
      <c r="H2" s="36" t="s">
        <v>33</v>
      </c>
      <c r="I2" s="36" t="s">
        <v>34</v>
      </c>
    </row>
    <row r="3" spans="1:10" ht="18.75" customHeight="1">
      <c r="A3" s="4">
        <v>1</v>
      </c>
      <c r="B3" s="5" t="s">
        <v>7</v>
      </c>
      <c r="C3" s="7"/>
      <c r="D3" s="7" t="s">
        <v>54</v>
      </c>
      <c r="E3" s="6" t="s">
        <v>5</v>
      </c>
      <c r="F3" s="8" t="s">
        <v>17</v>
      </c>
      <c r="G3" s="9">
        <v>200</v>
      </c>
      <c r="H3" s="31">
        <v>5205.3571428571422</v>
      </c>
      <c r="I3" s="31">
        <f>G3*H3</f>
        <v>1041071.4285714284</v>
      </c>
      <c r="J3" s="30"/>
    </row>
    <row r="4" spans="1:10" ht="18.75" customHeight="1">
      <c r="A4" s="4">
        <v>2</v>
      </c>
      <c r="B4" s="5" t="s">
        <v>36</v>
      </c>
      <c r="C4" s="10" t="s">
        <v>19</v>
      </c>
      <c r="D4" s="10" t="s">
        <v>55</v>
      </c>
      <c r="E4" s="6" t="s">
        <v>5</v>
      </c>
      <c r="F4" s="8" t="s">
        <v>17</v>
      </c>
      <c r="G4" s="9">
        <v>200</v>
      </c>
      <c r="H4" s="31">
        <v>441.96428571428567</v>
      </c>
      <c r="I4" s="31">
        <f t="shared" ref="I4:I28" si="0">G4*H4</f>
        <v>88392.85714285713</v>
      </c>
      <c r="J4" s="3"/>
    </row>
    <row r="5" spans="1:10" ht="20.25" customHeight="1">
      <c r="A5" s="4">
        <v>3</v>
      </c>
      <c r="B5" s="5" t="s">
        <v>37</v>
      </c>
      <c r="C5" s="10" t="s">
        <v>20</v>
      </c>
      <c r="D5" s="10" t="s">
        <v>56</v>
      </c>
      <c r="E5" s="6" t="s">
        <v>5</v>
      </c>
      <c r="F5" s="8" t="s">
        <v>17</v>
      </c>
      <c r="G5" s="9">
        <v>133</v>
      </c>
      <c r="H5" s="31">
        <v>706.24999999999989</v>
      </c>
      <c r="I5" s="31">
        <f t="shared" si="0"/>
        <v>93931.249999999985</v>
      </c>
      <c r="J5" s="3"/>
    </row>
    <row r="6" spans="1:10">
      <c r="A6" s="4">
        <v>4</v>
      </c>
      <c r="B6" s="11" t="s">
        <v>10</v>
      </c>
      <c r="C6" s="10"/>
      <c r="D6" s="10" t="s">
        <v>57</v>
      </c>
      <c r="E6" s="6" t="s">
        <v>5</v>
      </c>
      <c r="F6" s="8" t="s">
        <v>17</v>
      </c>
      <c r="G6" s="9">
        <v>450</v>
      </c>
      <c r="H6" s="31">
        <v>54.464285714285708</v>
      </c>
      <c r="I6" s="31">
        <f t="shared" si="0"/>
        <v>24508.928571428569</v>
      </c>
      <c r="J6" s="3"/>
    </row>
    <row r="7" spans="1:10">
      <c r="A7" s="4">
        <v>5</v>
      </c>
      <c r="B7" s="12" t="s">
        <v>14</v>
      </c>
      <c r="C7" s="10"/>
      <c r="D7" s="10" t="s">
        <v>58</v>
      </c>
      <c r="E7" s="6" t="s">
        <v>5</v>
      </c>
      <c r="F7" s="8" t="s">
        <v>17</v>
      </c>
      <c r="G7" s="9">
        <v>353</v>
      </c>
      <c r="H7" s="31">
        <v>1673.2142857142856</v>
      </c>
      <c r="I7" s="31">
        <f t="shared" si="0"/>
        <v>590644.64285714284</v>
      </c>
      <c r="J7" s="3"/>
    </row>
    <row r="8" spans="1:10" ht="25.5" customHeight="1">
      <c r="A8" s="4">
        <v>6</v>
      </c>
      <c r="B8" s="12" t="s">
        <v>38</v>
      </c>
      <c r="C8" s="10" t="s">
        <v>24</v>
      </c>
      <c r="D8" s="10" t="s">
        <v>59</v>
      </c>
      <c r="E8" s="6" t="s">
        <v>5</v>
      </c>
      <c r="F8" s="8" t="s">
        <v>17</v>
      </c>
      <c r="G8" s="9">
        <v>400</v>
      </c>
      <c r="H8" s="31">
        <v>149.10714285714283</v>
      </c>
      <c r="I8" s="31">
        <f t="shared" si="0"/>
        <v>59642.85714285713</v>
      </c>
      <c r="J8" s="3"/>
    </row>
    <row r="9" spans="1:10">
      <c r="A9" s="4">
        <v>7</v>
      </c>
      <c r="B9" s="12" t="s">
        <v>15</v>
      </c>
      <c r="C9" s="10"/>
      <c r="D9" s="10" t="s">
        <v>60</v>
      </c>
      <c r="E9" s="6" t="s">
        <v>5</v>
      </c>
      <c r="F9" s="8" t="s">
        <v>17</v>
      </c>
      <c r="G9" s="9">
        <v>250</v>
      </c>
      <c r="H9" s="31">
        <v>310.71428571428567</v>
      </c>
      <c r="I9" s="31">
        <f t="shared" si="0"/>
        <v>77678.57142857142</v>
      </c>
      <c r="J9" s="3"/>
    </row>
    <row r="10" spans="1:10">
      <c r="A10" s="4">
        <v>8</v>
      </c>
      <c r="B10" s="5" t="s">
        <v>39</v>
      </c>
      <c r="C10" s="18" t="s">
        <v>16</v>
      </c>
      <c r="D10" s="10" t="s">
        <v>61</v>
      </c>
      <c r="E10" s="6" t="s">
        <v>5</v>
      </c>
      <c r="F10" s="8" t="s">
        <v>17</v>
      </c>
      <c r="G10" s="9">
        <v>200</v>
      </c>
      <c r="H10" s="31">
        <v>791.1</v>
      </c>
      <c r="I10" s="31">
        <f t="shared" si="0"/>
        <v>158220</v>
      </c>
      <c r="J10" s="3"/>
    </row>
    <row r="11" spans="1:10">
      <c r="A11" s="4">
        <v>9</v>
      </c>
      <c r="B11" s="5" t="s">
        <v>40</v>
      </c>
      <c r="C11" s="18" t="s">
        <v>18</v>
      </c>
      <c r="D11" s="10" t="s">
        <v>62</v>
      </c>
      <c r="E11" s="6" t="s">
        <v>5</v>
      </c>
      <c r="F11" s="8" t="s">
        <v>17</v>
      </c>
      <c r="G11" s="9">
        <v>30</v>
      </c>
      <c r="H11" s="31">
        <v>1025.5</v>
      </c>
      <c r="I11" s="31">
        <f t="shared" si="0"/>
        <v>30765</v>
      </c>
      <c r="J11" s="3"/>
    </row>
    <row r="12" spans="1:10">
      <c r="A12" s="4">
        <v>10</v>
      </c>
      <c r="B12" s="37" t="s">
        <v>8</v>
      </c>
      <c r="C12" s="18"/>
      <c r="D12" s="10" t="s">
        <v>63</v>
      </c>
      <c r="E12" s="6" t="s">
        <v>5</v>
      </c>
      <c r="F12" s="8" t="s">
        <v>17</v>
      </c>
      <c r="G12" s="9">
        <v>240</v>
      </c>
      <c r="H12" s="31">
        <v>152.36000000000001</v>
      </c>
      <c r="I12" s="31">
        <f t="shared" si="0"/>
        <v>36566.400000000001</v>
      </c>
      <c r="J12" s="3"/>
    </row>
    <row r="13" spans="1:10">
      <c r="A13" s="4">
        <v>11</v>
      </c>
      <c r="B13" s="38" t="s">
        <v>41</v>
      </c>
      <c r="C13" s="18"/>
      <c r="D13" s="10" t="s">
        <v>64</v>
      </c>
      <c r="E13" s="6" t="s">
        <v>5</v>
      </c>
      <c r="F13" s="8" t="s">
        <v>17</v>
      </c>
      <c r="G13" s="9">
        <v>300</v>
      </c>
      <c r="H13" s="31">
        <v>29.3</v>
      </c>
      <c r="I13" s="31">
        <f t="shared" si="0"/>
        <v>8790</v>
      </c>
      <c r="J13" s="3"/>
    </row>
    <row r="14" spans="1:10">
      <c r="A14" s="4">
        <v>12</v>
      </c>
      <c r="B14" s="38" t="s">
        <v>42</v>
      </c>
      <c r="C14" s="18" t="s">
        <v>21</v>
      </c>
      <c r="D14" s="10" t="s">
        <v>65</v>
      </c>
      <c r="E14" s="6" t="s">
        <v>5</v>
      </c>
      <c r="F14" s="8" t="s">
        <v>17</v>
      </c>
      <c r="G14" s="9">
        <v>200</v>
      </c>
      <c r="H14" s="31">
        <v>93.76</v>
      </c>
      <c r="I14" s="31">
        <f t="shared" si="0"/>
        <v>18752</v>
      </c>
      <c r="J14" s="3"/>
    </row>
    <row r="15" spans="1:10">
      <c r="A15" s="4">
        <v>13</v>
      </c>
      <c r="B15" s="39" t="s">
        <v>9</v>
      </c>
      <c r="C15" s="18"/>
      <c r="D15" s="10" t="s">
        <v>66</v>
      </c>
      <c r="E15" s="6" t="s">
        <v>5</v>
      </c>
      <c r="F15" s="8" t="s">
        <v>17</v>
      </c>
      <c r="G15" s="9">
        <v>50</v>
      </c>
      <c r="H15" s="31">
        <v>820.40000000000009</v>
      </c>
      <c r="I15" s="31">
        <f t="shared" si="0"/>
        <v>41020.000000000007</v>
      </c>
      <c r="J15" s="3"/>
    </row>
    <row r="16" spans="1:10">
      <c r="A16" s="4">
        <v>14</v>
      </c>
      <c r="B16" s="40" t="s">
        <v>51</v>
      </c>
      <c r="C16" s="19"/>
      <c r="D16" s="10" t="s">
        <v>67</v>
      </c>
      <c r="E16" s="6" t="s">
        <v>5</v>
      </c>
      <c r="F16" s="8" t="s">
        <v>17</v>
      </c>
      <c r="G16" s="9">
        <v>50</v>
      </c>
      <c r="H16" s="31">
        <v>334.02000000000004</v>
      </c>
      <c r="I16" s="31">
        <f t="shared" si="0"/>
        <v>16701.000000000004</v>
      </c>
      <c r="J16" s="3"/>
    </row>
    <row r="17" spans="1:10">
      <c r="A17" s="4">
        <v>15</v>
      </c>
      <c r="B17" s="40" t="s">
        <v>52</v>
      </c>
      <c r="C17" s="19"/>
      <c r="D17" s="10" t="s">
        <v>68</v>
      </c>
      <c r="E17" s="6" t="s">
        <v>5</v>
      </c>
      <c r="F17" s="8" t="s">
        <v>17</v>
      </c>
      <c r="G17" s="9">
        <v>50</v>
      </c>
      <c r="H17" s="31">
        <v>820.40000000000009</v>
      </c>
      <c r="I17" s="31">
        <f t="shared" si="0"/>
        <v>41020.000000000007</v>
      </c>
      <c r="J17" s="3"/>
    </row>
    <row r="18" spans="1:10">
      <c r="A18" s="4">
        <v>16</v>
      </c>
      <c r="B18" s="11" t="s">
        <v>43</v>
      </c>
      <c r="C18" s="18" t="s">
        <v>22</v>
      </c>
      <c r="D18" s="10" t="s">
        <v>69</v>
      </c>
      <c r="E18" s="6" t="s">
        <v>5</v>
      </c>
      <c r="F18" s="8" t="s">
        <v>17</v>
      </c>
      <c r="G18" s="9">
        <v>41</v>
      </c>
      <c r="H18" s="31">
        <v>451.22</v>
      </c>
      <c r="I18" s="31">
        <f t="shared" si="0"/>
        <v>18500.02</v>
      </c>
      <c r="J18" s="3"/>
    </row>
    <row r="19" spans="1:10">
      <c r="A19" s="4">
        <v>17</v>
      </c>
      <c r="B19" s="40" t="s">
        <v>11</v>
      </c>
      <c r="C19" s="18"/>
      <c r="D19" s="10" t="s">
        <v>70</v>
      </c>
      <c r="E19" s="6" t="s">
        <v>5</v>
      </c>
      <c r="F19" s="8" t="s">
        <v>17</v>
      </c>
      <c r="G19" s="9">
        <v>50</v>
      </c>
      <c r="H19" s="31">
        <v>392.62</v>
      </c>
      <c r="I19" s="31">
        <f t="shared" si="0"/>
        <v>19631</v>
      </c>
      <c r="J19" s="3"/>
    </row>
    <row r="20" spans="1:10">
      <c r="A20" s="4">
        <v>18</v>
      </c>
      <c r="B20" s="41" t="s">
        <v>12</v>
      </c>
      <c r="C20" s="20"/>
      <c r="D20" s="10" t="s">
        <v>71</v>
      </c>
      <c r="E20" s="6" t="s">
        <v>5</v>
      </c>
      <c r="F20" s="8" t="s">
        <v>17</v>
      </c>
      <c r="G20" s="9">
        <v>105</v>
      </c>
      <c r="H20" s="31">
        <v>3668.36</v>
      </c>
      <c r="I20" s="31">
        <f t="shared" si="0"/>
        <v>385177.8</v>
      </c>
      <c r="J20" s="3"/>
    </row>
    <row r="21" spans="1:10">
      <c r="A21" s="4">
        <v>19</v>
      </c>
      <c r="B21" s="41" t="s">
        <v>13</v>
      </c>
      <c r="C21" s="20"/>
      <c r="D21" s="10" t="s">
        <v>72</v>
      </c>
      <c r="E21" s="6" t="s">
        <v>5</v>
      </c>
      <c r="F21" s="8" t="s">
        <v>17</v>
      </c>
      <c r="G21" s="9">
        <v>56</v>
      </c>
      <c r="H21" s="31">
        <v>386.76000000000005</v>
      </c>
      <c r="I21" s="31">
        <f t="shared" si="0"/>
        <v>21658.560000000001</v>
      </c>
      <c r="J21" s="3"/>
    </row>
    <row r="22" spans="1:10" ht="22.5">
      <c r="A22" s="4">
        <v>20</v>
      </c>
      <c r="B22" s="42" t="s">
        <v>53</v>
      </c>
      <c r="C22" s="20" t="s">
        <v>23</v>
      </c>
      <c r="D22" s="10" t="s">
        <v>73</v>
      </c>
      <c r="E22" s="6" t="s">
        <v>5</v>
      </c>
      <c r="F22" s="8" t="s">
        <v>17</v>
      </c>
      <c r="G22" s="9">
        <v>200</v>
      </c>
      <c r="H22" s="31">
        <v>1084.1000000000001</v>
      </c>
      <c r="I22" s="31">
        <f t="shared" si="0"/>
        <v>216820.00000000003</v>
      </c>
      <c r="J22" s="3"/>
    </row>
    <row r="23" spans="1:10">
      <c r="A23" s="4">
        <v>21</v>
      </c>
      <c r="B23" s="43" t="s">
        <v>44</v>
      </c>
      <c r="C23" s="19" t="s">
        <v>25</v>
      </c>
      <c r="D23" s="10" t="s">
        <v>74</v>
      </c>
      <c r="E23" s="6" t="s">
        <v>5</v>
      </c>
      <c r="F23" s="8" t="s">
        <v>17</v>
      </c>
      <c r="G23" s="9">
        <v>45</v>
      </c>
      <c r="H23" s="31">
        <v>1242.3200000000002</v>
      </c>
      <c r="I23" s="31">
        <f t="shared" si="0"/>
        <v>55904.400000000009</v>
      </c>
      <c r="J23" s="3"/>
    </row>
    <row r="24" spans="1:10">
      <c r="A24" s="4">
        <v>22</v>
      </c>
      <c r="B24" s="44" t="s">
        <v>45</v>
      </c>
      <c r="C24" s="21" t="s">
        <v>26</v>
      </c>
      <c r="D24" s="10" t="s">
        <v>75</v>
      </c>
      <c r="E24" s="6" t="s">
        <v>5</v>
      </c>
      <c r="F24" s="8" t="s">
        <v>17</v>
      </c>
      <c r="G24" s="9">
        <v>15</v>
      </c>
      <c r="H24" s="31">
        <v>2367.44</v>
      </c>
      <c r="I24" s="31">
        <f t="shared" si="0"/>
        <v>35511.599999999999</v>
      </c>
      <c r="J24" s="3"/>
    </row>
    <row r="25" spans="1:10">
      <c r="A25" s="4">
        <v>23</v>
      </c>
      <c r="B25" s="45" t="s">
        <v>46</v>
      </c>
      <c r="C25" s="22" t="s">
        <v>27</v>
      </c>
      <c r="D25" s="10" t="s">
        <v>76</v>
      </c>
      <c r="E25" s="6" t="s">
        <v>5</v>
      </c>
      <c r="F25" s="8" t="s">
        <v>17</v>
      </c>
      <c r="G25" s="9">
        <v>300</v>
      </c>
      <c r="H25" s="31">
        <v>3404.6600000000003</v>
      </c>
      <c r="I25" s="31">
        <f t="shared" si="0"/>
        <v>1021398.0000000001</v>
      </c>
      <c r="J25" s="3"/>
    </row>
    <row r="26" spans="1:10">
      <c r="A26" s="4">
        <v>24</v>
      </c>
      <c r="B26" s="45" t="s">
        <v>47</v>
      </c>
      <c r="C26" s="22" t="s">
        <v>28</v>
      </c>
      <c r="D26" s="10" t="s">
        <v>77</v>
      </c>
      <c r="E26" s="6" t="s">
        <v>5</v>
      </c>
      <c r="F26" s="8" t="s">
        <v>17</v>
      </c>
      <c r="G26" s="9">
        <v>1845</v>
      </c>
      <c r="H26" s="31">
        <v>4729.0200000000004</v>
      </c>
      <c r="I26" s="31">
        <f t="shared" si="0"/>
        <v>8725041.9000000004</v>
      </c>
      <c r="J26" s="3"/>
    </row>
    <row r="27" spans="1:10">
      <c r="A27" s="4">
        <v>25</v>
      </c>
      <c r="B27" s="46" t="s">
        <v>48</v>
      </c>
      <c r="C27" s="22" t="s">
        <v>29</v>
      </c>
      <c r="D27" s="10" t="s">
        <v>78</v>
      </c>
      <c r="E27" s="6" t="s">
        <v>5</v>
      </c>
      <c r="F27" s="8" t="s">
        <v>17</v>
      </c>
      <c r="G27" s="9">
        <v>1950</v>
      </c>
      <c r="H27" s="31">
        <v>2097.88</v>
      </c>
      <c r="I27" s="31">
        <f t="shared" si="0"/>
        <v>4090866</v>
      </c>
      <c r="J27" s="3"/>
    </row>
    <row r="28" spans="1:10">
      <c r="A28" s="4">
        <v>26</v>
      </c>
      <c r="B28" s="47" t="s">
        <v>49</v>
      </c>
      <c r="C28" s="21" t="s">
        <v>30</v>
      </c>
      <c r="D28" s="10" t="s">
        <v>79</v>
      </c>
      <c r="E28" s="6" t="s">
        <v>5</v>
      </c>
      <c r="F28" s="8" t="s">
        <v>17</v>
      </c>
      <c r="G28" s="9">
        <v>53</v>
      </c>
      <c r="H28" s="31">
        <v>263.7</v>
      </c>
      <c r="I28" s="31">
        <f t="shared" si="0"/>
        <v>13976.099999999999</v>
      </c>
      <c r="J28" s="3"/>
    </row>
    <row r="29" spans="1:10" s="13" customFormat="1" ht="26.25" customHeight="1">
      <c r="A29" s="48" t="s">
        <v>4</v>
      </c>
      <c r="B29" s="48"/>
      <c r="C29" s="48"/>
      <c r="D29" s="48"/>
      <c r="E29" s="48"/>
      <c r="F29" s="48"/>
      <c r="G29" s="48"/>
      <c r="H29" s="49">
        <f>SUM(I3:I28)</f>
        <v>16932190.315714285</v>
      </c>
      <c r="I29" s="49"/>
    </row>
    <row r="32" spans="1:10" s="29" customFormat="1">
      <c r="A32" s="24"/>
      <c r="B32" s="25" t="s">
        <v>35</v>
      </c>
      <c r="C32" s="26"/>
      <c r="D32" s="26"/>
      <c r="E32" s="26"/>
      <c r="F32" s="24"/>
      <c r="G32" s="27"/>
      <c r="H32" s="28" t="s">
        <v>50</v>
      </c>
      <c r="I32" s="28"/>
      <c r="J32" s="24"/>
    </row>
  </sheetData>
  <mergeCells count="3">
    <mergeCell ref="A29:G29"/>
    <mergeCell ref="H29:I29"/>
    <mergeCell ref="A1:I1"/>
  </mergeCells>
  <pageMargins left="0.59" right="0.19685039370078741" top="0.62" bottom="0.33" header="0.19685039370078741" footer="0.19685039370078741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13.07.2020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2020-06-25T09:13:42Z</dcterms:modified>
</cp:coreProperties>
</file>